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bookViews>
    <workbookView xWindow="240" yWindow="45" windowWidth="25875" windowHeight="15915"/>
  </bookViews>
  <sheets>
    <sheet name="工程量清单报价表" sheetId="6" r:id="rId1"/>
  </sheets>
  <definedNames>
    <definedName name="_xlnm.Print_Titles" localSheetId="0">工程量清单报价表!$1:$4</definedName>
  </definedNames>
  <calcPr calcId="152511"/>
</workbook>
</file>

<file path=xl/calcChain.xml><?xml version="1.0" encoding="utf-8"?>
<calcChain xmlns="http://schemas.openxmlformats.org/spreadsheetml/2006/main">
  <c r="I28" i="6" l="1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7" i="6"/>
  <c r="I43" i="6" l="1"/>
  <c r="I46" i="6" s="1"/>
</calcChain>
</file>

<file path=xl/sharedStrings.xml><?xml version="1.0" encoding="utf-8"?>
<sst xmlns="http://schemas.openxmlformats.org/spreadsheetml/2006/main" count="192" uniqueCount="145">
  <si>
    <t/>
  </si>
  <si>
    <t>序号</t>
  </si>
  <si>
    <t>1</t>
  </si>
  <si>
    <t>2</t>
  </si>
  <si>
    <t>一般土建</t>
  </si>
  <si>
    <t>3</t>
  </si>
  <si>
    <t>专业工程暂估价</t>
  </si>
  <si>
    <t>项目编码</t>
  </si>
  <si>
    <t>项目名称</t>
  </si>
  <si>
    <t>项目特征描述</t>
  </si>
  <si>
    <t>计量单位</t>
  </si>
  <si>
    <t>工程量</t>
  </si>
  <si>
    <t>金    额(元)</t>
  </si>
  <si>
    <t>合价</t>
  </si>
  <si>
    <t>011611004001</t>
  </si>
  <si>
    <t>钢支撑、钢墙架拆除</t>
  </si>
  <si>
    <t>(1)构件名称:钢桁架拆除</t>
  </si>
  <si>
    <t>t</t>
  </si>
  <si>
    <t>010606013001</t>
  </si>
  <si>
    <t>零星钢构件</t>
  </si>
  <si>
    <t>(1)更换构件
(2)Q235</t>
  </si>
  <si>
    <t>011405001001</t>
  </si>
  <si>
    <t>金属面油漆</t>
  </si>
  <si>
    <t>(1)钢构件除锈
(2)手工除锈</t>
  </si>
  <si>
    <t>m2</t>
  </si>
  <si>
    <t>4</t>
  </si>
  <si>
    <t>011405001002</t>
  </si>
  <si>
    <t>(1)钢构件除锈
(2)环氧富锌防锈漆二道，环氧云铁中间漆二道</t>
  </si>
  <si>
    <t>5</t>
  </si>
  <si>
    <t>011405001007</t>
  </si>
  <si>
    <t>(1)面漆150μm（3x50μm）聚氨酯面漆</t>
  </si>
  <si>
    <t>6</t>
  </si>
  <si>
    <t>011602001001</t>
  </si>
  <si>
    <t>混凝土构件拆除</t>
  </si>
  <si>
    <t>(1)混凝土包脚</t>
  </si>
  <si>
    <t>m3</t>
  </si>
  <si>
    <t>7</t>
  </si>
  <si>
    <t>010501003001</t>
  </si>
  <si>
    <t>独立基础</t>
  </si>
  <si>
    <t>(1)非泵送商品混凝土
(2)混凝土强度等级:C20</t>
  </si>
  <si>
    <t>8</t>
  </si>
  <si>
    <t>010515003001</t>
  </si>
  <si>
    <t>钢筋网片</t>
  </si>
  <si>
    <t>(1)φ4@100*100钢丝网</t>
  </si>
  <si>
    <t>9</t>
  </si>
  <si>
    <t>011101006001</t>
  </si>
  <si>
    <t>平面砂浆找平层</t>
  </si>
  <si>
    <t>(1)M10水泥砂浆倒角</t>
  </si>
  <si>
    <t>10</t>
  </si>
  <si>
    <t>010606011001</t>
  </si>
  <si>
    <t>钢板天沟</t>
  </si>
  <si>
    <t>(1)1.0mm不锈钢板天沟
(2)展开宽度600mm</t>
  </si>
  <si>
    <t>m</t>
  </si>
  <si>
    <t>11</t>
  </si>
  <si>
    <t>031001006001</t>
  </si>
  <si>
    <t>塑料管</t>
  </si>
  <si>
    <t>(1)粘接
(2)PVC、Φ150</t>
  </si>
  <si>
    <t>12</t>
  </si>
  <si>
    <t>031004014001</t>
  </si>
  <si>
    <t>给、排水附(配)件</t>
  </si>
  <si>
    <t>(1)雨水斗PVC
(2)公称直径150mm</t>
  </si>
  <si>
    <t>个</t>
  </si>
  <si>
    <t>13</t>
  </si>
  <si>
    <t>010103002001</t>
  </si>
  <si>
    <t>余方弃置</t>
  </si>
  <si>
    <t>(1)废弃料品种:石渣
(2)运距:20km</t>
  </si>
  <si>
    <t>14</t>
  </si>
  <si>
    <t>010103002002</t>
  </si>
  <si>
    <t>(1)废弃料品种:废钢
(2)运距:50km</t>
  </si>
  <si>
    <t>15</t>
  </si>
  <si>
    <t>010902001001</t>
  </si>
  <si>
    <t>屋面卷材防水</t>
  </si>
  <si>
    <t>(1)3mm厚高分子自粘胶膜卷材
(2)一层
(3)屋面彩钢板渗水区域:采用自粘防水卷材修补按50%</t>
  </si>
  <si>
    <t>16</t>
  </si>
  <si>
    <t>011606002001</t>
  </si>
  <si>
    <t>墙柱面龙骨及饰面拆除</t>
  </si>
  <si>
    <t>(1)不锈钢面板</t>
  </si>
  <si>
    <t>17</t>
  </si>
  <si>
    <t>011207001001</t>
  </si>
  <si>
    <t>墙面装饰板</t>
  </si>
  <si>
    <t>(1)不锈钢面层</t>
  </si>
  <si>
    <t>18</t>
  </si>
  <si>
    <t>011606002002</t>
  </si>
  <si>
    <t>(1)保护性拆除屋面铝塑板</t>
  </si>
  <si>
    <t>19</t>
  </si>
  <si>
    <t>011207001002</t>
  </si>
  <si>
    <t>(1)4mm铝塑板面层</t>
  </si>
  <si>
    <t>20</t>
  </si>
  <si>
    <t>011606003001</t>
  </si>
  <si>
    <t>天棚面龙骨及饰面拆除</t>
  </si>
  <si>
    <t>(1)保护性拆除吊顶铝板</t>
  </si>
  <si>
    <t>21</t>
  </si>
  <si>
    <t>011606003002</t>
  </si>
  <si>
    <t>(1)锈断轻钢龙骨及面板拆除</t>
  </si>
  <si>
    <t>22</t>
  </si>
  <si>
    <t>011302001001</t>
  </si>
  <si>
    <t>天棚吊顶</t>
  </si>
  <si>
    <t>(1)轻钢龙骨更换</t>
  </si>
  <si>
    <t>23</t>
  </si>
  <si>
    <t>011302001002</t>
  </si>
  <si>
    <t>(1)铝板面板重新安装（利旧）</t>
  </si>
  <si>
    <t>24</t>
  </si>
  <si>
    <t>011405001008</t>
  </si>
  <si>
    <t>(1)钢骨架除锈
(2)手工除锈</t>
  </si>
  <si>
    <t>25</t>
  </si>
  <si>
    <t>011405001009</t>
  </si>
  <si>
    <t>26</t>
  </si>
  <si>
    <t>011405001011</t>
  </si>
  <si>
    <t>011702001001</t>
  </si>
  <si>
    <t>基础模板</t>
  </si>
  <si>
    <t>(1)独立基础</t>
  </si>
  <si>
    <t>081310004002</t>
  </si>
  <si>
    <t>交通布控</t>
  </si>
  <si>
    <t>天</t>
  </si>
  <si>
    <t>011701011002</t>
  </si>
  <si>
    <t>满堂承重脚手架</t>
  </si>
  <si>
    <t>011701011003</t>
  </si>
  <si>
    <t>加设卸荷支撑</t>
  </si>
  <si>
    <t>011701003001</t>
  </si>
  <si>
    <t>砌筑脚手架</t>
  </si>
  <si>
    <t>011701006001</t>
  </si>
  <si>
    <t>满堂装饰脚手架</t>
  </si>
  <si>
    <t>081310004001</t>
  </si>
  <si>
    <t>01B001</t>
  </si>
  <si>
    <t>高空作业车</t>
  </si>
  <si>
    <t>台班</t>
  </si>
  <si>
    <t>27</t>
  </si>
  <si>
    <t>28</t>
  </si>
  <si>
    <t>29</t>
  </si>
  <si>
    <t>分部分项合计</t>
  </si>
  <si>
    <t>总价措施项目合计</t>
  </si>
  <si>
    <r>
      <rPr>
        <sz val="10.5"/>
        <color rgb="FF000000"/>
        <rFont val="宋体"/>
        <family val="3"/>
        <charset val="134"/>
      </rPr>
      <t>竞价人：</t>
    </r>
    <r>
      <rPr>
        <u/>
        <sz val="10.5"/>
        <color rgb="FF000000"/>
        <rFont val="宋体"/>
        <family val="3"/>
        <charset val="134"/>
      </rPr>
      <t xml:space="preserve">                                    </t>
    </r>
    <r>
      <rPr>
        <sz val="10.5"/>
        <color rgb="FF000000"/>
        <rFont val="宋体"/>
        <family val="3"/>
        <charset val="134"/>
      </rPr>
      <t>（盖单位章）</t>
    </r>
  </si>
  <si>
    <r>
      <rPr>
        <sz val="10.5"/>
        <color rgb="FF000000"/>
        <rFont val="宋体"/>
        <family val="3"/>
        <charset val="134"/>
      </rPr>
      <t xml:space="preserve">法定代表人或授权委托人： </t>
    </r>
    <r>
      <rPr>
        <u/>
        <sz val="10.5"/>
        <color rgb="FF000000"/>
        <rFont val="宋体"/>
        <family val="3"/>
        <charset val="134"/>
      </rPr>
      <t xml:space="preserve">                   （签字或盖章）</t>
    </r>
  </si>
  <si>
    <t>砌筑脚手架(砌筑双排脚手架)</t>
    <phoneticPr fontId="5" type="noConversion"/>
  </si>
  <si>
    <t>(1)服务对象（天棚和墙面或天棚）:天棚
(2)服务高度:8m</t>
    <phoneticPr fontId="5" type="noConversion"/>
  </si>
  <si>
    <r>
      <t>(</t>
    </r>
    <r>
      <rPr>
        <sz val="9"/>
        <color theme="1"/>
        <rFont val="宋体"/>
        <family val="3"/>
        <charset val="134"/>
      </rPr>
      <t>1</t>
    </r>
    <r>
      <rPr>
        <sz val="9"/>
        <color theme="1"/>
        <rFont val="宋体"/>
        <charset val="134"/>
      </rPr>
      <t>)服务高度:8m</t>
    </r>
    <phoneticPr fontId="5" type="noConversion"/>
  </si>
  <si>
    <t>淘金山隧道加固</t>
    <phoneticPr fontId="5" type="noConversion"/>
  </si>
  <si>
    <t xml:space="preserve">                  三明北收费站加固</t>
    <phoneticPr fontId="5" type="noConversion"/>
  </si>
  <si>
    <r>
      <t xml:space="preserve"> </t>
    </r>
    <r>
      <rPr>
        <sz val="9"/>
        <color theme="1"/>
        <rFont val="宋体"/>
        <family val="3"/>
        <charset val="134"/>
      </rPr>
      <t xml:space="preserve">                 </t>
    </r>
    <r>
      <rPr>
        <sz val="9"/>
        <color theme="1"/>
        <rFont val="宋体"/>
        <charset val="134"/>
      </rPr>
      <t>一般土建</t>
    </r>
    <phoneticPr fontId="5" type="noConversion"/>
  </si>
  <si>
    <t>满足《公路养护安全作业规格》</t>
    <phoneticPr fontId="5" type="noConversion"/>
  </si>
  <si>
    <t>工程量清单报价表</t>
    <phoneticPr fontId="5" type="noConversion"/>
  </si>
  <si>
    <t>竞价人报价</t>
    <phoneticPr fontId="5" type="noConversion"/>
  </si>
  <si>
    <t>工程名称：福银高速淘金山隧道及三明北收费棚钢结构维修加固工程</t>
    <phoneticPr fontId="5" type="noConversion"/>
  </si>
  <si>
    <t>福银高速淘金山隧道及三明北收费棚钢结构维修加固工程总计</t>
    <phoneticPr fontId="5" type="noConversion"/>
  </si>
  <si>
    <t>日期：        年      月       日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</si>
</sst>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11" x14ac:knownFonts="1">
    <font>
      <sz val="11"/>
      <color theme="1"/>
      <name val="Calibri"/>
      <family val="2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Calibri"/>
      <family val="2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u/>
      <sz val="10.5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1" fillId="0" borderId="1" xfId="1" applyNumberFormat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left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1" fillId="0" borderId="4" xfId="1" applyNumberFormat="1" applyFont="1" applyBorder="1" applyAlignment="1">
      <alignment horizontal="center" vertical="center" wrapText="1"/>
    </xf>
    <xf numFmtId="0" fontId="1" fillId="0" borderId="5" xfId="1" applyNumberFormat="1" applyFont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12" xfId="1" applyNumberFormat="1" applyFont="1" applyBorder="1" applyAlignment="1">
      <alignment horizontal="center" vertical="center" wrapText="1"/>
    </xf>
    <xf numFmtId="0" fontId="1" fillId="0" borderId="13" xfId="1" applyNumberFormat="1" applyFont="1" applyBorder="1" applyAlignment="1">
      <alignment horizontal="center" vertical="center" wrapText="1"/>
    </xf>
    <xf numFmtId="2" fontId="1" fillId="0" borderId="12" xfId="1" applyNumberFormat="1" applyFont="1" applyBorder="1" applyAlignment="1">
      <alignment horizontal="right" vertical="center" wrapText="1" shrinkToFit="1"/>
    </xf>
    <xf numFmtId="1" fontId="0" fillId="0" borderId="12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Alignment="1" applyProtection="1">
      <alignment horizontal="center" vertical="center"/>
    </xf>
    <xf numFmtId="1" fontId="0" fillId="0" borderId="18" xfId="0" applyNumberFormat="1" applyBorder="1" applyAlignment="1" applyProtection="1">
      <alignment horizontal="center" vertical="center"/>
      <protection locked="0"/>
    </xf>
    <xf numFmtId="0" fontId="6" fillId="0" borderId="1" xfId="1" applyNumberFormat="1" applyFont="1" applyBorder="1" applyAlignment="1">
      <alignment horizontal="left" vertical="center" wrapText="1"/>
    </xf>
    <xf numFmtId="2" fontId="1" fillId="0" borderId="19" xfId="1" applyNumberFormat="1" applyFont="1" applyBorder="1" applyAlignment="1">
      <alignment horizontal="right" vertical="center" wrapText="1" shrinkToFit="1"/>
    </xf>
    <xf numFmtId="2" fontId="1" fillId="0" borderId="20" xfId="1" applyNumberFormat="1" applyFont="1" applyBorder="1" applyAlignment="1">
      <alignment horizontal="right" vertical="center" wrapText="1" shrinkToFit="1"/>
    </xf>
    <xf numFmtId="0" fontId="1" fillId="0" borderId="21" xfId="1" applyNumberFormat="1" applyFont="1" applyBorder="1" applyAlignment="1">
      <alignment horizontal="center" vertical="center" wrapText="1"/>
    </xf>
    <xf numFmtId="0" fontId="1" fillId="0" borderId="4" xfId="1" applyNumberFormat="1" applyFont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left" vertical="center" wrapText="1"/>
    </xf>
    <xf numFmtId="0" fontId="1" fillId="0" borderId="11" xfId="1" applyNumberFormat="1" applyFont="1" applyBorder="1" applyAlignment="1">
      <alignment horizontal="center" vertical="center" wrapText="1"/>
    </xf>
    <xf numFmtId="0" fontId="1" fillId="0" borderId="5" xfId="1" applyNumberFormat="1" applyFont="1" applyBorder="1" applyAlignment="1">
      <alignment horizontal="left" vertical="center" wrapText="1"/>
    </xf>
    <xf numFmtId="2" fontId="1" fillId="0" borderId="14" xfId="1" applyNumberFormat="1" applyFont="1" applyBorder="1" applyAlignment="1">
      <alignment horizontal="right" vertical="center" wrapText="1" shrinkToFit="1"/>
    </xf>
    <xf numFmtId="176" fontId="1" fillId="0" borderId="1" xfId="1" applyNumberFormat="1" applyFont="1" applyBorder="1" applyAlignment="1">
      <alignment horizontal="center" vertical="center" wrapText="1" shrinkToFit="1"/>
    </xf>
    <xf numFmtId="176" fontId="1" fillId="0" borderId="4" xfId="1" applyNumberFormat="1" applyFont="1" applyBorder="1" applyAlignment="1">
      <alignment horizontal="center" vertical="center" wrapText="1" shrinkToFit="1"/>
    </xf>
    <xf numFmtId="176" fontId="1" fillId="0" borderId="5" xfId="1" applyNumberFormat="1" applyFont="1" applyBorder="1" applyAlignment="1">
      <alignment horizontal="center" vertical="center" wrapText="1" shrinkToFit="1"/>
    </xf>
    <xf numFmtId="0" fontId="3" fillId="0" borderId="0" xfId="1" applyNumberFormat="1" applyFont="1" applyBorder="1" applyAlignment="1">
      <alignment horizontal="center" vertical="center" wrapText="1"/>
    </xf>
    <xf numFmtId="0" fontId="10" fillId="0" borderId="22" xfId="1" applyNumberFormat="1" applyFont="1" applyBorder="1" applyAlignment="1">
      <alignment horizontal="left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6" fillId="0" borderId="13" xfId="1" applyNumberFormat="1" applyFont="1" applyBorder="1" applyAlignment="1">
      <alignment horizontal="center" vertical="center" wrapText="1"/>
    </xf>
    <xf numFmtId="0" fontId="1" fillId="0" borderId="6" xfId="1" applyNumberFormat="1" applyFont="1" applyBorder="1" applyAlignment="1">
      <alignment horizontal="center" vertical="center" wrapText="1"/>
    </xf>
    <xf numFmtId="0" fontId="1" fillId="0" borderId="14" xfId="1" applyNumberFormat="1" applyFont="1" applyBorder="1" applyAlignment="1">
      <alignment horizontal="center" vertical="center" wrapText="1"/>
    </xf>
    <xf numFmtId="0" fontId="1" fillId="0" borderId="13" xfId="1" applyNumberFormat="1" applyFont="1" applyBorder="1" applyAlignment="1">
      <alignment horizontal="center" vertical="center" wrapText="1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2" fontId="1" fillId="0" borderId="2" xfId="1" applyNumberFormat="1" applyFont="1" applyBorder="1" applyAlignment="1" applyProtection="1">
      <alignment horizontal="center" vertical="center" wrapText="1" shrinkToFit="1"/>
      <protection locked="0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0"/>
  <sheetViews>
    <sheetView tabSelected="1" topLeftCell="A24" workbookViewId="0">
      <selection activeCell="N29" sqref="N29"/>
    </sheetView>
  </sheetViews>
  <sheetFormatPr defaultRowHeight="15" x14ac:dyDescent="0.25"/>
  <cols>
    <col min="1" max="1" width="0.85546875" customWidth="1"/>
    <col min="2" max="2" width="3.42578125" customWidth="1"/>
    <col min="3" max="3" width="11.140625" customWidth="1"/>
    <col min="4" max="4" width="18.7109375" customWidth="1"/>
    <col min="5" max="5" width="24.5703125" customWidth="1"/>
    <col min="6" max="6" width="4.85546875" customWidth="1"/>
    <col min="7" max="7" width="8.7109375" customWidth="1"/>
    <col min="8" max="8" width="10.5703125" customWidth="1"/>
    <col min="9" max="9" width="12.140625" customWidth="1"/>
    <col min="10" max="10" width="0.85546875" customWidth="1"/>
  </cols>
  <sheetData>
    <row r="1" spans="2:9" ht="35.1" customHeight="1" x14ac:dyDescent="0.25">
      <c r="B1" s="26" t="s">
        <v>140</v>
      </c>
      <c r="C1" s="26"/>
      <c r="D1" s="26"/>
      <c r="E1" s="26"/>
      <c r="F1" s="26"/>
      <c r="G1" s="26"/>
      <c r="H1" s="26"/>
      <c r="I1" s="26"/>
    </row>
    <row r="2" spans="2:9" ht="24.95" customHeight="1" thickBot="1" x14ac:dyDescent="0.3">
      <c r="B2" s="27" t="s">
        <v>142</v>
      </c>
      <c r="C2" s="27"/>
      <c r="D2" s="27"/>
      <c r="E2" s="27"/>
      <c r="F2" s="27"/>
      <c r="G2" s="27"/>
      <c r="H2" s="27"/>
      <c r="I2" s="27"/>
    </row>
    <row r="3" spans="2:9" ht="20.100000000000001" customHeight="1" x14ac:dyDescent="0.25">
      <c r="B3" s="28" t="s">
        <v>1</v>
      </c>
      <c r="C3" s="30" t="s">
        <v>7</v>
      </c>
      <c r="D3" s="30" t="s">
        <v>8</v>
      </c>
      <c r="E3" s="30" t="s">
        <v>9</v>
      </c>
      <c r="F3" s="30" t="s">
        <v>10</v>
      </c>
      <c r="G3" s="30" t="s">
        <v>11</v>
      </c>
      <c r="H3" s="32" t="s">
        <v>12</v>
      </c>
      <c r="I3" s="33"/>
    </row>
    <row r="4" spans="2:9" ht="20.100000000000001" customHeight="1" x14ac:dyDescent="0.25">
      <c r="B4" s="29"/>
      <c r="C4" s="31"/>
      <c r="D4" s="31"/>
      <c r="E4" s="31"/>
      <c r="F4" s="31"/>
      <c r="G4" s="31"/>
      <c r="H4" s="3" t="s">
        <v>141</v>
      </c>
      <c r="I4" s="8" t="s">
        <v>13</v>
      </c>
    </row>
    <row r="5" spans="2:9" ht="20.100000000000001" customHeight="1" x14ac:dyDescent="0.25">
      <c r="B5" s="38" t="s">
        <v>136</v>
      </c>
      <c r="C5" s="39"/>
      <c r="D5" s="39"/>
      <c r="E5" s="39"/>
      <c r="F5" s="39"/>
      <c r="G5" s="39"/>
      <c r="H5" s="39"/>
      <c r="I5" s="40"/>
    </row>
    <row r="6" spans="2:9" ht="20.100000000000001" customHeight="1" x14ac:dyDescent="0.25">
      <c r="B6" s="41" t="s">
        <v>4</v>
      </c>
      <c r="C6" s="39"/>
      <c r="D6" s="39"/>
      <c r="E6" s="39"/>
      <c r="F6" s="39"/>
      <c r="G6" s="39"/>
      <c r="H6" s="39"/>
      <c r="I6" s="40"/>
    </row>
    <row r="7" spans="2:9" ht="24.95" customHeight="1" x14ac:dyDescent="0.25">
      <c r="B7" s="9" t="s">
        <v>2</v>
      </c>
      <c r="C7" s="2" t="s">
        <v>14</v>
      </c>
      <c r="D7" s="2" t="s">
        <v>15</v>
      </c>
      <c r="E7" s="2" t="s">
        <v>16</v>
      </c>
      <c r="F7" s="1" t="s">
        <v>17</v>
      </c>
      <c r="G7" s="23">
        <v>1.385</v>
      </c>
      <c r="H7" s="45"/>
      <c r="I7" s="10">
        <f>ROUND(G7*H7,2)</f>
        <v>0</v>
      </c>
    </row>
    <row r="8" spans="2:9" ht="24.95" customHeight="1" x14ac:dyDescent="0.25">
      <c r="B8" s="9" t="s">
        <v>3</v>
      </c>
      <c r="C8" s="2" t="s">
        <v>18</v>
      </c>
      <c r="D8" s="2" t="s">
        <v>19</v>
      </c>
      <c r="E8" s="2" t="s">
        <v>20</v>
      </c>
      <c r="F8" s="1" t="s">
        <v>17</v>
      </c>
      <c r="G8" s="23">
        <v>1.821</v>
      </c>
      <c r="H8" s="45"/>
      <c r="I8" s="10">
        <f t="shared" ref="I8:I42" si="0">ROUND(G8*H8,2)</f>
        <v>0</v>
      </c>
    </row>
    <row r="9" spans="2:9" ht="24.95" customHeight="1" x14ac:dyDescent="0.25">
      <c r="B9" s="9" t="s">
        <v>5</v>
      </c>
      <c r="C9" s="2" t="s">
        <v>21</v>
      </c>
      <c r="D9" s="2" t="s">
        <v>22</v>
      </c>
      <c r="E9" s="2" t="s">
        <v>23</v>
      </c>
      <c r="F9" s="1" t="s">
        <v>24</v>
      </c>
      <c r="G9" s="23">
        <v>1200</v>
      </c>
      <c r="H9" s="45"/>
      <c r="I9" s="10">
        <f t="shared" si="0"/>
        <v>0</v>
      </c>
    </row>
    <row r="10" spans="2:9" ht="51.2" customHeight="1" x14ac:dyDescent="0.25">
      <c r="B10" s="9" t="s">
        <v>25</v>
      </c>
      <c r="C10" s="2" t="s">
        <v>26</v>
      </c>
      <c r="D10" s="2" t="s">
        <v>22</v>
      </c>
      <c r="E10" s="2" t="s">
        <v>27</v>
      </c>
      <c r="F10" s="1" t="s">
        <v>24</v>
      </c>
      <c r="G10" s="23">
        <v>1200</v>
      </c>
      <c r="H10" s="45"/>
      <c r="I10" s="10">
        <f t="shared" si="0"/>
        <v>0</v>
      </c>
    </row>
    <row r="11" spans="2:9" ht="24.95" customHeight="1" x14ac:dyDescent="0.25">
      <c r="B11" s="9" t="s">
        <v>28</v>
      </c>
      <c r="C11" s="2" t="s">
        <v>29</v>
      </c>
      <c r="D11" s="2" t="s">
        <v>22</v>
      </c>
      <c r="E11" s="2" t="s">
        <v>30</v>
      </c>
      <c r="F11" s="1" t="s">
        <v>24</v>
      </c>
      <c r="G11" s="23">
        <v>1200</v>
      </c>
      <c r="H11" s="45"/>
      <c r="I11" s="10">
        <f t="shared" si="0"/>
        <v>0</v>
      </c>
    </row>
    <row r="12" spans="2:9" ht="24.95" customHeight="1" x14ac:dyDescent="0.25">
      <c r="B12" s="9" t="s">
        <v>31</v>
      </c>
      <c r="C12" s="2" t="s">
        <v>32</v>
      </c>
      <c r="D12" s="2" t="s">
        <v>33</v>
      </c>
      <c r="E12" s="2" t="s">
        <v>34</v>
      </c>
      <c r="F12" s="1" t="s">
        <v>35</v>
      </c>
      <c r="G12" s="23">
        <v>12.04</v>
      </c>
      <c r="H12" s="45"/>
      <c r="I12" s="10">
        <f t="shared" si="0"/>
        <v>0</v>
      </c>
    </row>
    <row r="13" spans="2:9" ht="24.95" customHeight="1" x14ac:dyDescent="0.25">
      <c r="B13" s="9" t="s">
        <v>36</v>
      </c>
      <c r="C13" s="2" t="s">
        <v>37</v>
      </c>
      <c r="D13" s="2" t="s">
        <v>38</v>
      </c>
      <c r="E13" s="2" t="s">
        <v>39</v>
      </c>
      <c r="F13" s="1" t="s">
        <v>35</v>
      </c>
      <c r="G13" s="23">
        <v>12.04</v>
      </c>
      <c r="H13" s="45"/>
      <c r="I13" s="10">
        <f t="shared" si="0"/>
        <v>0</v>
      </c>
    </row>
    <row r="14" spans="2:9" ht="24.95" customHeight="1" x14ac:dyDescent="0.25">
      <c r="B14" s="9" t="s">
        <v>40</v>
      </c>
      <c r="C14" s="2" t="s">
        <v>41</v>
      </c>
      <c r="D14" s="2" t="s">
        <v>42</v>
      </c>
      <c r="E14" s="2" t="s">
        <v>43</v>
      </c>
      <c r="F14" s="1" t="s">
        <v>17</v>
      </c>
      <c r="G14" s="23">
        <v>4.8000000000000001E-2</v>
      </c>
      <c r="H14" s="45"/>
      <c r="I14" s="10">
        <f t="shared" si="0"/>
        <v>0</v>
      </c>
    </row>
    <row r="15" spans="2:9" ht="24.95" customHeight="1" x14ac:dyDescent="0.25">
      <c r="B15" s="9" t="s">
        <v>44</v>
      </c>
      <c r="C15" s="2" t="s">
        <v>45</v>
      </c>
      <c r="D15" s="2" t="s">
        <v>46</v>
      </c>
      <c r="E15" s="2" t="s">
        <v>47</v>
      </c>
      <c r="F15" s="1" t="s">
        <v>24</v>
      </c>
      <c r="G15" s="23">
        <v>24.08</v>
      </c>
      <c r="H15" s="45"/>
      <c r="I15" s="10">
        <f t="shared" si="0"/>
        <v>0</v>
      </c>
    </row>
    <row r="16" spans="2:9" ht="24.95" customHeight="1" x14ac:dyDescent="0.25">
      <c r="B16" s="9" t="s">
        <v>48</v>
      </c>
      <c r="C16" s="2" t="s">
        <v>49</v>
      </c>
      <c r="D16" s="2" t="s">
        <v>50</v>
      </c>
      <c r="E16" s="2" t="s">
        <v>51</v>
      </c>
      <c r="F16" s="1" t="s">
        <v>52</v>
      </c>
      <c r="G16" s="23">
        <v>100</v>
      </c>
      <c r="H16" s="45"/>
      <c r="I16" s="10">
        <f t="shared" si="0"/>
        <v>0</v>
      </c>
    </row>
    <row r="17" spans="2:9" ht="24.95" customHeight="1" x14ac:dyDescent="0.25">
      <c r="B17" s="9" t="s">
        <v>53</v>
      </c>
      <c r="C17" s="2" t="s">
        <v>54</v>
      </c>
      <c r="D17" s="2" t="s">
        <v>55</v>
      </c>
      <c r="E17" s="2" t="s">
        <v>56</v>
      </c>
      <c r="F17" s="1" t="s">
        <v>52</v>
      </c>
      <c r="G17" s="23">
        <v>461.07</v>
      </c>
      <c r="H17" s="45"/>
      <c r="I17" s="10">
        <f t="shared" si="0"/>
        <v>0</v>
      </c>
    </row>
    <row r="18" spans="2:9" ht="24.95" customHeight="1" x14ac:dyDescent="0.25">
      <c r="B18" s="9" t="s">
        <v>57</v>
      </c>
      <c r="C18" s="2" t="s">
        <v>58</v>
      </c>
      <c r="D18" s="2" t="s">
        <v>59</v>
      </c>
      <c r="E18" s="2" t="s">
        <v>60</v>
      </c>
      <c r="F18" s="1" t="s">
        <v>61</v>
      </c>
      <c r="G18" s="23">
        <v>218</v>
      </c>
      <c r="H18" s="45"/>
      <c r="I18" s="10">
        <f t="shared" si="0"/>
        <v>0</v>
      </c>
    </row>
    <row r="19" spans="2:9" ht="24.95" customHeight="1" x14ac:dyDescent="0.25">
      <c r="B19" s="9" t="s">
        <v>62</v>
      </c>
      <c r="C19" s="2" t="s">
        <v>63</v>
      </c>
      <c r="D19" s="2" t="s">
        <v>64</v>
      </c>
      <c r="E19" s="2" t="s">
        <v>65</v>
      </c>
      <c r="F19" s="1" t="s">
        <v>35</v>
      </c>
      <c r="G19" s="23">
        <v>12.04</v>
      </c>
      <c r="H19" s="45"/>
      <c r="I19" s="10">
        <f t="shared" si="0"/>
        <v>0</v>
      </c>
    </row>
    <row r="20" spans="2:9" ht="24.95" customHeight="1" x14ac:dyDescent="0.25">
      <c r="B20" s="9" t="s">
        <v>66</v>
      </c>
      <c r="C20" s="2" t="s">
        <v>67</v>
      </c>
      <c r="D20" s="2" t="s">
        <v>64</v>
      </c>
      <c r="E20" s="2" t="s">
        <v>68</v>
      </c>
      <c r="F20" s="1" t="s">
        <v>17</v>
      </c>
      <c r="G20" s="23">
        <v>1.385</v>
      </c>
      <c r="H20" s="45"/>
      <c r="I20" s="10">
        <f t="shared" si="0"/>
        <v>0</v>
      </c>
    </row>
    <row r="21" spans="2:9" ht="24.95" customHeight="1" x14ac:dyDescent="0.25">
      <c r="B21" s="9" t="s">
        <v>69</v>
      </c>
      <c r="C21" s="2" t="s">
        <v>108</v>
      </c>
      <c r="D21" s="2" t="s">
        <v>109</v>
      </c>
      <c r="E21" s="2" t="s">
        <v>110</v>
      </c>
      <c r="F21" s="1" t="s">
        <v>24</v>
      </c>
      <c r="G21" s="23">
        <v>98.9</v>
      </c>
      <c r="H21" s="45"/>
      <c r="I21" s="10">
        <f t="shared" si="0"/>
        <v>0</v>
      </c>
    </row>
    <row r="22" spans="2:9" ht="24.95" customHeight="1" x14ac:dyDescent="0.25">
      <c r="B22" s="9" t="s">
        <v>73</v>
      </c>
      <c r="C22" s="2" t="s">
        <v>111</v>
      </c>
      <c r="D22" s="2" t="s">
        <v>112</v>
      </c>
      <c r="E22" s="14" t="s">
        <v>139</v>
      </c>
      <c r="F22" s="1" t="s">
        <v>113</v>
      </c>
      <c r="G22" s="23">
        <v>60</v>
      </c>
      <c r="H22" s="45"/>
      <c r="I22" s="10">
        <f t="shared" si="0"/>
        <v>0</v>
      </c>
    </row>
    <row r="23" spans="2:9" ht="24.95" customHeight="1" x14ac:dyDescent="0.25">
      <c r="B23" s="9" t="s">
        <v>77</v>
      </c>
      <c r="C23" s="2" t="s">
        <v>114</v>
      </c>
      <c r="D23" s="2" t="s">
        <v>115</v>
      </c>
      <c r="E23" s="14" t="s">
        <v>135</v>
      </c>
      <c r="F23" s="1" t="s">
        <v>35</v>
      </c>
      <c r="G23" s="23">
        <v>1000</v>
      </c>
      <c r="H23" s="45"/>
      <c r="I23" s="10">
        <f t="shared" si="0"/>
        <v>0</v>
      </c>
    </row>
    <row r="24" spans="2:9" ht="24.95" customHeight="1" x14ac:dyDescent="0.25">
      <c r="B24" s="9" t="s">
        <v>81</v>
      </c>
      <c r="C24" s="2" t="s">
        <v>116</v>
      </c>
      <c r="D24" s="2" t="s">
        <v>117</v>
      </c>
      <c r="E24" s="2" t="s">
        <v>0</v>
      </c>
      <c r="F24" s="1" t="s">
        <v>61</v>
      </c>
      <c r="G24" s="23">
        <v>218</v>
      </c>
      <c r="H24" s="45"/>
      <c r="I24" s="10">
        <f t="shared" si="0"/>
        <v>0</v>
      </c>
    </row>
    <row r="25" spans="2:9" ht="24.95" customHeight="1" x14ac:dyDescent="0.25">
      <c r="B25" s="17" t="s">
        <v>84</v>
      </c>
      <c r="C25" s="18" t="s">
        <v>118</v>
      </c>
      <c r="D25" s="18" t="s">
        <v>119</v>
      </c>
      <c r="E25" s="19" t="s">
        <v>133</v>
      </c>
      <c r="F25" s="4" t="s">
        <v>24</v>
      </c>
      <c r="G25" s="24">
        <v>1400</v>
      </c>
      <c r="H25" s="45"/>
      <c r="I25" s="15">
        <f t="shared" si="0"/>
        <v>0</v>
      </c>
    </row>
    <row r="26" spans="2:9" ht="24.95" customHeight="1" x14ac:dyDescent="0.25">
      <c r="B26" s="38" t="s">
        <v>137</v>
      </c>
      <c r="C26" s="39"/>
      <c r="D26" s="39"/>
      <c r="E26" s="39"/>
      <c r="F26" s="39"/>
      <c r="G26" s="39"/>
      <c r="H26" s="45"/>
      <c r="I26" s="22"/>
    </row>
    <row r="27" spans="2:9" ht="24.95" customHeight="1" x14ac:dyDescent="0.25">
      <c r="B27" s="38" t="s">
        <v>138</v>
      </c>
      <c r="C27" s="39"/>
      <c r="D27" s="39"/>
      <c r="E27" s="39"/>
      <c r="F27" s="39"/>
      <c r="G27" s="39"/>
      <c r="H27" s="45"/>
      <c r="I27" s="22"/>
    </row>
    <row r="28" spans="2:9" ht="51" customHeight="1" x14ac:dyDescent="0.25">
      <c r="B28" s="20" t="s">
        <v>69</v>
      </c>
      <c r="C28" s="21" t="s">
        <v>70</v>
      </c>
      <c r="D28" s="21" t="s">
        <v>71</v>
      </c>
      <c r="E28" s="21" t="s">
        <v>72</v>
      </c>
      <c r="F28" s="5" t="s">
        <v>24</v>
      </c>
      <c r="G28" s="25">
        <v>366.41699999999997</v>
      </c>
      <c r="H28" s="45"/>
      <c r="I28" s="16">
        <f t="shared" si="0"/>
        <v>0</v>
      </c>
    </row>
    <row r="29" spans="2:9" ht="24.95" customHeight="1" x14ac:dyDescent="0.25">
      <c r="B29" s="9" t="s">
        <v>73</v>
      </c>
      <c r="C29" s="2" t="s">
        <v>74</v>
      </c>
      <c r="D29" s="2" t="s">
        <v>75</v>
      </c>
      <c r="E29" s="2" t="s">
        <v>76</v>
      </c>
      <c r="F29" s="1" t="s">
        <v>24</v>
      </c>
      <c r="G29" s="23">
        <v>209.90299999999999</v>
      </c>
      <c r="H29" s="45"/>
      <c r="I29" s="10">
        <f t="shared" si="0"/>
        <v>0</v>
      </c>
    </row>
    <row r="30" spans="2:9" ht="24.95" customHeight="1" x14ac:dyDescent="0.25">
      <c r="B30" s="9" t="s">
        <v>77</v>
      </c>
      <c r="C30" s="2" t="s">
        <v>78</v>
      </c>
      <c r="D30" s="2" t="s">
        <v>79</v>
      </c>
      <c r="E30" s="2" t="s">
        <v>80</v>
      </c>
      <c r="F30" s="1" t="s">
        <v>24</v>
      </c>
      <c r="G30" s="23">
        <v>209.90299999999999</v>
      </c>
      <c r="H30" s="45"/>
      <c r="I30" s="10">
        <f t="shared" si="0"/>
        <v>0</v>
      </c>
    </row>
    <row r="31" spans="2:9" ht="24.95" customHeight="1" x14ac:dyDescent="0.25">
      <c r="B31" s="9" t="s">
        <v>81</v>
      </c>
      <c r="C31" s="2" t="s">
        <v>82</v>
      </c>
      <c r="D31" s="2" t="s">
        <v>75</v>
      </c>
      <c r="E31" s="2" t="s">
        <v>83</v>
      </c>
      <c r="F31" s="1" t="s">
        <v>24</v>
      </c>
      <c r="G31" s="23">
        <v>206.44</v>
      </c>
      <c r="H31" s="45"/>
      <c r="I31" s="10">
        <f t="shared" si="0"/>
        <v>0</v>
      </c>
    </row>
    <row r="32" spans="2:9" ht="24.95" customHeight="1" x14ac:dyDescent="0.25">
      <c r="B32" s="9" t="s">
        <v>84</v>
      </c>
      <c r="C32" s="2" t="s">
        <v>85</v>
      </c>
      <c r="D32" s="2" t="s">
        <v>79</v>
      </c>
      <c r="E32" s="2" t="s">
        <v>86</v>
      </c>
      <c r="F32" s="1" t="s">
        <v>24</v>
      </c>
      <c r="G32" s="23">
        <v>206.44</v>
      </c>
      <c r="H32" s="45"/>
      <c r="I32" s="10">
        <f t="shared" si="0"/>
        <v>0</v>
      </c>
    </row>
    <row r="33" spans="2:9" ht="24.95" customHeight="1" x14ac:dyDescent="0.25">
      <c r="B33" s="9" t="s">
        <v>87</v>
      </c>
      <c r="C33" s="2" t="s">
        <v>88</v>
      </c>
      <c r="D33" s="2" t="s">
        <v>89</v>
      </c>
      <c r="E33" s="2" t="s">
        <v>90</v>
      </c>
      <c r="F33" s="1" t="s">
        <v>24</v>
      </c>
      <c r="G33" s="23">
        <v>889.2</v>
      </c>
      <c r="H33" s="45"/>
      <c r="I33" s="10">
        <f t="shared" si="0"/>
        <v>0</v>
      </c>
    </row>
    <row r="34" spans="2:9" ht="24.95" customHeight="1" x14ac:dyDescent="0.25">
      <c r="B34" s="9" t="s">
        <v>91</v>
      </c>
      <c r="C34" s="2" t="s">
        <v>92</v>
      </c>
      <c r="D34" s="2" t="s">
        <v>89</v>
      </c>
      <c r="E34" s="2" t="s">
        <v>93</v>
      </c>
      <c r="F34" s="1" t="s">
        <v>24</v>
      </c>
      <c r="G34" s="23">
        <v>296.39999999999998</v>
      </c>
      <c r="H34" s="45"/>
      <c r="I34" s="10">
        <f t="shared" si="0"/>
        <v>0</v>
      </c>
    </row>
    <row r="35" spans="2:9" ht="24.95" customHeight="1" x14ac:dyDescent="0.25">
      <c r="B35" s="9" t="s">
        <v>94</v>
      </c>
      <c r="C35" s="2" t="s">
        <v>95</v>
      </c>
      <c r="D35" s="2" t="s">
        <v>96</v>
      </c>
      <c r="E35" s="2" t="s">
        <v>97</v>
      </c>
      <c r="F35" s="1" t="s">
        <v>24</v>
      </c>
      <c r="G35" s="23">
        <v>296.39999999999998</v>
      </c>
      <c r="H35" s="45"/>
      <c r="I35" s="10">
        <f t="shared" si="0"/>
        <v>0</v>
      </c>
    </row>
    <row r="36" spans="2:9" ht="24.95" customHeight="1" x14ac:dyDescent="0.25">
      <c r="B36" s="9" t="s">
        <v>98</v>
      </c>
      <c r="C36" s="2" t="s">
        <v>99</v>
      </c>
      <c r="D36" s="2" t="s">
        <v>96</v>
      </c>
      <c r="E36" s="2" t="s">
        <v>100</v>
      </c>
      <c r="F36" s="1" t="s">
        <v>24</v>
      </c>
      <c r="G36" s="23">
        <v>1185.5999999999999</v>
      </c>
      <c r="H36" s="45"/>
      <c r="I36" s="10">
        <f t="shared" si="0"/>
        <v>0</v>
      </c>
    </row>
    <row r="37" spans="2:9" ht="24.95" customHeight="1" x14ac:dyDescent="0.25">
      <c r="B37" s="9" t="s">
        <v>101</v>
      </c>
      <c r="C37" s="2" t="s">
        <v>102</v>
      </c>
      <c r="D37" s="2" t="s">
        <v>22</v>
      </c>
      <c r="E37" s="2" t="s">
        <v>103</v>
      </c>
      <c r="F37" s="1" t="s">
        <v>24</v>
      </c>
      <c r="G37" s="23">
        <v>289.822</v>
      </c>
      <c r="H37" s="45"/>
      <c r="I37" s="10">
        <f t="shared" si="0"/>
        <v>0</v>
      </c>
    </row>
    <row r="38" spans="2:9" ht="41.25" customHeight="1" x14ac:dyDescent="0.25">
      <c r="B38" s="9" t="s">
        <v>104</v>
      </c>
      <c r="C38" s="2" t="s">
        <v>105</v>
      </c>
      <c r="D38" s="2" t="s">
        <v>22</v>
      </c>
      <c r="E38" s="2" t="s">
        <v>27</v>
      </c>
      <c r="F38" s="1" t="s">
        <v>24</v>
      </c>
      <c r="G38" s="23">
        <v>289.822</v>
      </c>
      <c r="H38" s="45"/>
      <c r="I38" s="10">
        <f t="shared" si="0"/>
        <v>0</v>
      </c>
    </row>
    <row r="39" spans="2:9" ht="24.95" customHeight="1" x14ac:dyDescent="0.25">
      <c r="B39" s="9" t="s">
        <v>106</v>
      </c>
      <c r="C39" s="2" t="s">
        <v>107</v>
      </c>
      <c r="D39" s="2" t="s">
        <v>22</v>
      </c>
      <c r="E39" s="2" t="s">
        <v>30</v>
      </c>
      <c r="F39" s="1" t="s">
        <v>24</v>
      </c>
      <c r="G39" s="23">
        <v>289.822</v>
      </c>
      <c r="H39" s="45"/>
      <c r="I39" s="10">
        <f t="shared" si="0"/>
        <v>0</v>
      </c>
    </row>
    <row r="40" spans="2:9" ht="44.25" customHeight="1" x14ac:dyDescent="0.25">
      <c r="B40" s="9" t="s">
        <v>126</v>
      </c>
      <c r="C40" s="2" t="s">
        <v>120</v>
      </c>
      <c r="D40" s="2" t="s">
        <v>121</v>
      </c>
      <c r="E40" s="14" t="s">
        <v>134</v>
      </c>
      <c r="F40" s="1" t="s">
        <v>24</v>
      </c>
      <c r="G40" s="23">
        <v>1421.55</v>
      </c>
      <c r="H40" s="45"/>
      <c r="I40" s="10">
        <f t="shared" si="0"/>
        <v>0</v>
      </c>
    </row>
    <row r="41" spans="2:9" ht="24.95" customHeight="1" x14ac:dyDescent="0.25">
      <c r="B41" s="9" t="s">
        <v>127</v>
      </c>
      <c r="C41" s="2" t="s">
        <v>122</v>
      </c>
      <c r="D41" s="2" t="s">
        <v>112</v>
      </c>
      <c r="E41" s="14" t="s">
        <v>139</v>
      </c>
      <c r="F41" s="1" t="s">
        <v>113</v>
      </c>
      <c r="G41" s="23">
        <v>45</v>
      </c>
      <c r="H41" s="45"/>
      <c r="I41" s="10">
        <f t="shared" si="0"/>
        <v>0</v>
      </c>
    </row>
    <row r="42" spans="2:9" ht="24.95" customHeight="1" x14ac:dyDescent="0.25">
      <c r="B42" s="9" t="s">
        <v>128</v>
      </c>
      <c r="C42" s="2" t="s">
        <v>123</v>
      </c>
      <c r="D42" s="2" t="s">
        <v>124</v>
      </c>
      <c r="E42" s="2" t="s">
        <v>0</v>
      </c>
      <c r="F42" s="1" t="s">
        <v>125</v>
      </c>
      <c r="G42" s="23">
        <v>20</v>
      </c>
      <c r="H42" s="45"/>
      <c r="I42" s="10">
        <f t="shared" si="0"/>
        <v>0</v>
      </c>
    </row>
    <row r="43" spans="2:9" ht="24.95" customHeight="1" x14ac:dyDescent="0.25">
      <c r="B43" s="35" t="s">
        <v>129</v>
      </c>
      <c r="C43" s="36"/>
      <c r="D43" s="36"/>
      <c r="E43" s="36"/>
      <c r="F43" s="36"/>
      <c r="G43" s="36"/>
      <c r="H43" s="37"/>
      <c r="I43" s="11">
        <f>ROUND(SUM(I7:I42),0)</f>
        <v>0</v>
      </c>
    </row>
    <row r="44" spans="2:9" ht="24.95" customHeight="1" x14ac:dyDescent="0.25">
      <c r="B44" s="35" t="s">
        <v>130</v>
      </c>
      <c r="C44" s="36"/>
      <c r="D44" s="36"/>
      <c r="E44" s="36"/>
      <c r="F44" s="36"/>
      <c r="G44" s="36"/>
      <c r="H44" s="37"/>
      <c r="I44" s="12">
        <v>15018</v>
      </c>
    </row>
    <row r="45" spans="2:9" ht="24.95" customHeight="1" x14ac:dyDescent="0.25">
      <c r="B45" s="35" t="s">
        <v>6</v>
      </c>
      <c r="C45" s="36"/>
      <c r="D45" s="36"/>
      <c r="E45" s="36"/>
      <c r="F45" s="36"/>
      <c r="G45" s="36"/>
      <c r="H45" s="37"/>
      <c r="I45" s="12">
        <v>38313</v>
      </c>
    </row>
    <row r="46" spans="2:9" ht="24.95" customHeight="1" thickBot="1" x14ac:dyDescent="0.3">
      <c r="B46" s="42" t="s">
        <v>143</v>
      </c>
      <c r="C46" s="43"/>
      <c r="D46" s="43"/>
      <c r="E46" s="43"/>
      <c r="F46" s="43"/>
      <c r="G46" s="43"/>
      <c r="H46" s="44"/>
      <c r="I46" s="13">
        <f>SUM(I43:I45)</f>
        <v>53331</v>
      </c>
    </row>
    <row r="47" spans="2:9" ht="24.95" customHeight="1" x14ac:dyDescent="0.25">
      <c r="B47" s="6"/>
      <c r="C47" s="6"/>
      <c r="D47" s="6"/>
      <c r="E47" s="6"/>
      <c r="F47" s="7"/>
      <c r="G47" s="6"/>
      <c r="H47" s="6"/>
    </row>
    <row r="48" spans="2:9" ht="24.95" customHeight="1" x14ac:dyDescent="0.25">
      <c r="B48" s="34" t="s">
        <v>131</v>
      </c>
      <c r="C48" s="34"/>
      <c r="D48" s="34"/>
      <c r="E48" s="34"/>
      <c r="F48" s="34"/>
      <c r="G48" s="34"/>
      <c r="H48" s="34"/>
      <c r="I48" s="34"/>
    </row>
    <row r="49" spans="2:9" ht="24.95" customHeight="1" x14ac:dyDescent="0.25">
      <c r="B49" s="34" t="s">
        <v>132</v>
      </c>
      <c r="C49" s="34"/>
      <c r="D49" s="34"/>
      <c r="E49" s="34"/>
      <c r="F49" s="34"/>
      <c r="G49" s="34"/>
      <c r="H49" s="34"/>
      <c r="I49" s="34"/>
    </row>
    <row r="50" spans="2:9" ht="24.95" customHeight="1" x14ac:dyDescent="0.25">
      <c r="B50" s="34" t="s">
        <v>144</v>
      </c>
      <c r="C50" s="34"/>
      <c r="D50" s="34"/>
      <c r="E50" s="34"/>
      <c r="F50" s="34"/>
      <c r="G50" s="34"/>
      <c r="H50" s="34"/>
      <c r="I50" s="34"/>
    </row>
  </sheetData>
  <sheetProtection algorithmName="SHA-512" hashValue="AI9UTtr3Y/VSZ6kbOf2/C0gUizfH5qE4IradYdbCrZ5+pej2mmN2zgkgeL6biqyKhyK711dZnEklj7hsAWHv7g==" saltValue="nAgzgt/BERbL4ZGSimZEuQ==" spinCount="100000" sheet="1" objects="1" scenarios="1"/>
  <mergeCells count="20">
    <mergeCell ref="B48:I48"/>
    <mergeCell ref="B49:I49"/>
    <mergeCell ref="B50:I50"/>
    <mergeCell ref="B44:H44"/>
    <mergeCell ref="B5:I5"/>
    <mergeCell ref="B6:I6"/>
    <mergeCell ref="B45:H45"/>
    <mergeCell ref="B46:H46"/>
    <mergeCell ref="B26:G26"/>
    <mergeCell ref="B27:G27"/>
    <mergeCell ref="B43:H43"/>
    <mergeCell ref="B1:I1"/>
    <mergeCell ref="B2:I2"/>
    <mergeCell ref="B3:B4"/>
    <mergeCell ref="C3:C4"/>
    <mergeCell ref="D3:D4"/>
    <mergeCell ref="E3:E4"/>
    <mergeCell ref="F3:F4"/>
    <mergeCell ref="G3:G4"/>
    <mergeCell ref="H3:I3"/>
  </mergeCells>
  <phoneticPr fontId="5" type="noConversion"/>
  <pageMargins left="0.39370078740157483" right="0.19685039370078741" top="0.59055118110236227" bottom="0.59055118110236227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工程量清单报价表</vt:lpstr>
      <vt:lpstr>工程量清单报价表!Print_Titles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cp:lastPrinted>2023-03-03T01:54:54Z</cp:lastPrinted>
  <dcterms:created xsi:type="dcterms:W3CDTF">2023-03-03T09:29:11Z</dcterms:created>
  <dcterms:modified xsi:type="dcterms:W3CDTF">2023-03-03T01:58:14Z</dcterms:modified>
</cp:coreProperties>
</file>